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90" windowWidth="19320" windowHeight="12165" activeTab="0"/>
  </bookViews>
  <sheets>
    <sheet name="記入用" sheetId="1" r:id="rId1"/>
    <sheet name="記入例" sheetId="2" r:id="rId2"/>
  </sheets>
  <definedNames>
    <definedName name="_xlnm.Print_Area" localSheetId="0">'記入用'!$A$1:$G$47</definedName>
    <definedName name="_xlnm.Print_Area" localSheetId="1">'記入例'!$A$1:$E$45</definedName>
    <definedName name="該当しない">'記入用'!$J$33</definedName>
    <definedName name="該当しない場合" localSheetId="0">'記入用'!$J$13</definedName>
    <definedName name="該当する" localSheetId="0">'記入用'!$I$32:$I$33</definedName>
    <definedName name="該当する場合" localSheetId="0">'記入用'!$I$12:$I$13</definedName>
  </definedNames>
  <calcPr fullCalcOnLoad="1"/>
</workbook>
</file>

<file path=xl/comments1.xml><?xml version="1.0" encoding="utf-8"?>
<comments xmlns="http://schemas.openxmlformats.org/spreadsheetml/2006/main">
  <authors>
    <author>takeiseisakusyo</author>
  </authors>
  <commentList>
    <comment ref="E23" authorId="0">
      <text>
        <r>
          <rPr>
            <b/>
            <sz val="9"/>
            <rFont val="ＭＳ Ｐゴシック"/>
            <family val="3"/>
          </rPr>
          <t>高圧ガス設備に該当する場合のみ認定となります。</t>
        </r>
      </text>
    </comment>
    <comment ref="C38" authorId="0">
      <text>
        <r>
          <rPr>
            <b/>
            <sz val="9"/>
            <rFont val="ＭＳ Ｐゴシック"/>
            <family val="3"/>
          </rPr>
          <t>主要接ガス部（主に本体、弁体）は標準でSUS系となります。
それ以外の材質につきましは、お問い合わせ下さい。</t>
        </r>
      </text>
    </comment>
    <comment ref="C39" authorId="0">
      <text>
        <r>
          <rPr>
            <b/>
            <sz val="9"/>
            <rFont val="ＭＳ Ｐゴシック"/>
            <family val="3"/>
          </rPr>
          <t>主要部以外の材質となります。
弁箱、ばね箱、キャップ等が該当致します。</t>
        </r>
      </text>
    </comment>
    <comment ref="E21" authorId="0">
      <text>
        <r>
          <rPr>
            <b/>
            <sz val="9"/>
            <rFont val="ＭＳ Ｐゴシック"/>
            <family val="3"/>
          </rPr>
          <t>該当しない場合、非認定となります。</t>
        </r>
      </text>
    </comment>
    <comment ref="E24" authorId="0">
      <text>
        <r>
          <rPr>
            <b/>
            <sz val="9"/>
            <rFont val="ＭＳ Ｐゴシック"/>
            <family val="3"/>
          </rPr>
          <t>常用圧力との差圧を10％以上設けてください。
差圧が10％未満の場合、吹始めの許容差内に入る為、誤作動を起こす可能性が有ります。</t>
        </r>
      </text>
    </comment>
    <comment ref="E25" authorId="0">
      <text>
        <r>
          <rPr>
            <b/>
            <sz val="9"/>
            <rFont val="ＭＳ Ｐゴシック"/>
            <family val="3"/>
          </rPr>
          <t>設定圧力との差圧を10％以上設けてください。
差圧が10％未満の場合、吹始めの許容差内に入る為、誤作動を起こす可能性が有ります。</t>
        </r>
      </text>
    </comment>
    <comment ref="G23" authorId="0">
      <text>
        <r>
          <rPr>
            <b/>
            <sz val="9"/>
            <rFont val="ＭＳ Ｐゴシック"/>
            <family val="3"/>
          </rPr>
          <t>高圧ガス設備に該当する場合のみ認定となります。</t>
        </r>
      </text>
    </comment>
    <comment ref="G24" authorId="0">
      <text>
        <r>
          <rPr>
            <b/>
            <sz val="9"/>
            <rFont val="ＭＳ Ｐゴシック"/>
            <family val="3"/>
          </rPr>
          <t>常用圧力との差圧を10％以上設けてください。
差圧が10％未満の場合、吹始めの許容差内に入る為、誤作動を起こす可能性が有ります。</t>
        </r>
      </text>
    </comment>
    <comment ref="G25" authorId="0">
      <text>
        <r>
          <rPr>
            <b/>
            <sz val="9"/>
            <rFont val="ＭＳ Ｐゴシック"/>
            <family val="3"/>
          </rPr>
          <t>設定圧力との差圧を10％以上設けてください。
差圧が10％未満の場合、吹始めの許容差内に入る為、誤作動を起こす可能性が有ります。</t>
        </r>
      </text>
    </comment>
    <comment ref="G21" authorId="0">
      <text>
        <r>
          <rPr>
            <b/>
            <sz val="9"/>
            <rFont val="ＭＳ Ｐゴシック"/>
            <family val="3"/>
          </rPr>
          <t>該当しない場合、非認定となります。</t>
        </r>
      </text>
    </comment>
  </commentList>
</comments>
</file>

<file path=xl/comments2.xml><?xml version="1.0" encoding="utf-8"?>
<comments xmlns="http://schemas.openxmlformats.org/spreadsheetml/2006/main">
  <authors>
    <author>takeiseisakusyo</author>
  </authors>
  <commentList>
    <comment ref="D21" authorId="0">
      <text>
        <r>
          <rPr>
            <b/>
            <sz val="9"/>
            <rFont val="ＭＳ Ｐゴシック"/>
            <family val="3"/>
          </rPr>
          <t>高圧ガス設備に該当する場合のみ認定となります。</t>
        </r>
      </text>
    </comment>
    <comment ref="E21" authorId="0">
      <text>
        <r>
          <rPr>
            <b/>
            <sz val="9"/>
            <rFont val="ＭＳ Ｐゴシック"/>
            <family val="3"/>
          </rPr>
          <t>高圧ガス設備に該当する場合のみ認定となります。</t>
        </r>
      </text>
    </comment>
    <comment ref="D20" authorId="0">
      <text>
        <r>
          <rPr>
            <b/>
            <sz val="9"/>
            <rFont val="ＭＳ Ｐゴシック"/>
            <family val="3"/>
          </rPr>
          <t>該当しない場合、非認定となります。</t>
        </r>
      </text>
    </comment>
    <comment ref="E20" authorId="0">
      <text>
        <r>
          <rPr>
            <b/>
            <sz val="9"/>
            <rFont val="ＭＳ Ｐゴシック"/>
            <family val="3"/>
          </rPr>
          <t>該当しない場合、非認定となります。</t>
        </r>
      </text>
    </comment>
    <comment ref="D22" authorId="0">
      <text>
        <r>
          <rPr>
            <b/>
            <sz val="9"/>
            <rFont val="ＭＳ Ｐゴシック"/>
            <family val="3"/>
          </rPr>
          <t>常用圧力との差圧を10％以上設けてください。
差圧が10％未満の場合、吹始めの許容差内に入る為、誤作動を起こす可能性が有ります。</t>
        </r>
      </text>
    </comment>
    <comment ref="E22" authorId="0">
      <text>
        <r>
          <rPr>
            <b/>
            <sz val="9"/>
            <rFont val="ＭＳ Ｐゴシック"/>
            <family val="3"/>
          </rPr>
          <t>常用圧力との差圧を10％以上設けてください。
差圧が10％未満の場合、吹始めの許容差内に入る為、誤作動を起こす可能性が有ります。</t>
        </r>
      </text>
    </comment>
    <comment ref="D23" authorId="0">
      <text>
        <r>
          <rPr>
            <b/>
            <sz val="9"/>
            <rFont val="ＭＳ Ｐゴシック"/>
            <family val="3"/>
          </rPr>
          <t>設定圧力との差圧を10％以上設けてください。
差圧が10％未満の場合、吹始めの許容差内に入る為、誤作動を起こす可能性が有ります。</t>
        </r>
      </text>
    </comment>
    <comment ref="E23" authorId="0">
      <text>
        <r>
          <rPr>
            <b/>
            <sz val="9"/>
            <rFont val="ＭＳ Ｐゴシック"/>
            <family val="3"/>
          </rPr>
          <t>設定圧力との差圧を10％以上設けてください。
差圧が10％未満の場合、吹始めの許容差内に入る為、誤作動を起こす可能性が有ります。</t>
        </r>
      </text>
    </comment>
    <comment ref="C36" authorId="0">
      <text>
        <r>
          <rPr>
            <b/>
            <sz val="9"/>
            <rFont val="ＭＳ Ｐゴシック"/>
            <family val="3"/>
          </rPr>
          <t>主要接ガス部（主に本体、弁体）は標準でSUS系となります。
それ以外の材質につきましは、お問い合わせ下さい。</t>
        </r>
      </text>
    </comment>
    <comment ref="C37" authorId="0">
      <text>
        <r>
          <rPr>
            <b/>
            <sz val="9"/>
            <rFont val="ＭＳ Ｐゴシック"/>
            <family val="3"/>
          </rPr>
          <t>主要部以外の材質となります。
ばね箱、ｷｬｯﾌﾟ等が該当致します。（弁箱）</t>
        </r>
      </text>
    </comment>
  </commentList>
</comments>
</file>

<file path=xl/sharedStrings.xml><?xml version="1.0" encoding="utf-8"?>
<sst xmlns="http://schemas.openxmlformats.org/spreadsheetml/2006/main" count="285" uniqueCount="148">
  <si>
    <t>注番／工番</t>
  </si>
  <si>
    <t>安全弁のご指定送付先</t>
  </si>
  <si>
    <t>（貴社、貴部署以外にご指定送付先がある場合ご記入下さい。）</t>
  </si>
  <si>
    <t>成績書類の送付先</t>
  </si>
  <si>
    <t>仕　様　番　号</t>
  </si>
  <si>
    <t>　　　　　　　　　℃</t>
  </si>
  <si>
    <t>（ご指定がある場合）</t>
  </si>
  <si>
    <t xml:space="preserve">               kg/h</t>
  </si>
  <si>
    <t xml:space="preserve">         m /h(normal)</t>
  </si>
  <si>
    <t>備考</t>
  </si>
  <si>
    <t>お客様名</t>
  </si>
  <si>
    <t>　　　　　　　　　　　　　　　　　　　　　　　　　　　　　　　御中</t>
  </si>
  <si>
    <t>ご担当者名</t>
  </si>
  <si>
    <t>ご引合い</t>
  </si>
  <si>
    <t>ご注文</t>
  </si>
  <si>
    <t>　　　　　　　　　　　　　　　　　　　　　　　　　　　　　　　様</t>
  </si>
  <si>
    <t>ご注文主</t>
  </si>
  <si>
    <t>その他（　　　　　　　　　　　）</t>
  </si>
  <si>
    <t>要</t>
  </si>
  <si>
    <t>否</t>
  </si>
  <si>
    <t>和文</t>
  </si>
  <si>
    <t>英文</t>
  </si>
  <si>
    <t>高圧ガス</t>
  </si>
  <si>
    <t>一圧</t>
  </si>
  <si>
    <t>二圧</t>
  </si>
  <si>
    <t>冷凍則</t>
  </si>
  <si>
    <t>容器附属品</t>
  </si>
  <si>
    <t>ガス事業法</t>
  </si>
  <si>
    <t>電事法（一般）</t>
  </si>
  <si>
    <t>電事法（火力）</t>
  </si>
  <si>
    <t>電事法発変電</t>
  </si>
  <si>
    <t>韓国（ＫＧＳ）</t>
  </si>
  <si>
    <t>該当する</t>
  </si>
  <si>
    <t>該当しない</t>
  </si>
  <si>
    <t>毒性</t>
  </si>
  <si>
    <t>可燃性</t>
  </si>
  <si>
    <t>Ｇねじ</t>
  </si>
  <si>
    <t>Ｒねじ</t>
  </si>
  <si>
    <t>ＮＰＴねじ</t>
  </si>
  <si>
    <t>メタルガスケット(VCR相当)</t>
  </si>
  <si>
    <t>二圧縮リング</t>
  </si>
  <si>
    <t>ＭＰ継手</t>
  </si>
  <si>
    <t>ＨＰ継手</t>
  </si>
  <si>
    <t>フランジ(JIS)</t>
  </si>
  <si>
    <t>フランジ(JPI)</t>
  </si>
  <si>
    <t>その他（　　　　　　　　　　）</t>
  </si>
  <si>
    <t>SUS系</t>
  </si>
  <si>
    <t>銅合金系</t>
  </si>
  <si>
    <t>メタル</t>
  </si>
  <si>
    <t>ソフト</t>
  </si>
  <si>
    <t>袋ﾅｯﾄ･ｽﾘｰﾌﾞ（BW)</t>
  </si>
  <si>
    <t>お問い合わせ内容</t>
  </si>
  <si>
    <r>
      <t xml:space="preserve">納期 </t>
    </r>
    <r>
      <rPr>
        <sz val="8"/>
        <rFont val="ＭＳ Ｐゴシック"/>
        <family val="3"/>
      </rPr>
      <t>（ご希望がある場合入力して下さい）</t>
    </r>
  </si>
  <si>
    <t>※印箇所へご入力をお願い致します。</t>
  </si>
  <si>
    <t>(解説）</t>
  </si>
  <si>
    <t>ＴＥＬ</t>
  </si>
  <si>
    <t>FAX</t>
  </si>
  <si>
    <t>E-mail</t>
  </si>
  <si>
    <t>書類様式</t>
  </si>
  <si>
    <t>図面等の送付先</t>
  </si>
  <si>
    <t>1.  数 量</t>
  </si>
  <si>
    <r>
      <t>2.  型式</t>
    </r>
    <r>
      <rPr>
        <sz val="8"/>
        <rFont val="ＭＳ Ｐゴシック"/>
        <family val="3"/>
      </rPr>
      <t>（ご指定がある場合）</t>
    </r>
  </si>
  <si>
    <t>3.　弁番号</t>
  </si>
  <si>
    <t>7.  安全弁の設定圧力</t>
  </si>
  <si>
    <t>8.  装置の常用の圧力</t>
  </si>
  <si>
    <t>9.  装置の常用の温度</t>
  </si>
  <si>
    <t>10. 安全弁の設計圧力</t>
  </si>
  <si>
    <t>（ご指定がある場合）</t>
  </si>
  <si>
    <t>11. 安全弁の設計温度</t>
  </si>
  <si>
    <t>12. 所要吹出量</t>
  </si>
  <si>
    <t>13. ご使用流体名称</t>
  </si>
  <si>
    <r>
      <t>14. 流体分子量</t>
    </r>
    <r>
      <rPr>
        <sz val="8"/>
        <rFont val="ＭＳ Ｐゴシック"/>
        <family val="3"/>
      </rPr>
      <t>（ご指定がある場合）</t>
    </r>
  </si>
  <si>
    <t>15. 流体の性質</t>
  </si>
  <si>
    <t>16. 入口接続形状</t>
  </si>
  <si>
    <t>17. 出口接続形状</t>
  </si>
  <si>
    <r>
      <t>18. 主要部材質</t>
    </r>
    <r>
      <rPr>
        <sz val="8"/>
        <rFont val="ＭＳ Ｐゴシック"/>
        <family val="3"/>
      </rPr>
      <t>（耐圧部）　</t>
    </r>
  </si>
  <si>
    <r>
      <t>20. 弁座部材質</t>
    </r>
    <r>
      <rPr>
        <sz val="8"/>
        <rFont val="ＭＳ Ｐゴシック"/>
        <family val="3"/>
      </rPr>
      <t>（シール面の材質）</t>
    </r>
  </si>
  <si>
    <t>21. 二次側気密の要否</t>
  </si>
  <si>
    <t>／</t>
  </si>
  <si>
    <t xml:space="preserve"> 　　　　　　　　MPa</t>
  </si>
  <si>
    <t xml:space="preserve">  　　　　　  　　MPa</t>
  </si>
  <si>
    <t xml:space="preserve">  　　　　  　　　MPa</t>
  </si>
  <si>
    <t>SUS系</t>
  </si>
  <si>
    <t>SUS系</t>
  </si>
  <si>
    <t xml:space="preserve">         　　　           MPa</t>
  </si>
  <si>
    <t>それ以外</t>
  </si>
  <si>
    <t xml:space="preserve"> 　　　　　　　　MPa</t>
  </si>
  <si>
    <t>安全弁のご指定送付先</t>
  </si>
  <si>
    <t>※</t>
  </si>
  <si>
    <t>　（※）</t>
  </si>
  <si>
    <t>ＪＩＳ</t>
  </si>
  <si>
    <t>Ｇねじ</t>
  </si>
  <si>
    <t>Ｒねじ</t>
  </si>
  <si>
    <t>ソフト</t>
  </si>
  <si>
    <t>メタル</t>
  </si>
  <si>
    <r>
      <t>　　　　　　　　　　　　</t>
    </r>
    <r>
      <rPr>
        <sz val="11"/>
        <color indexed="12"/>
        <rFont val="ＭＳ Ｐゴシック"/>
        <family val="3"/>
      </rPr>
      <t>株式会社 武井製作所</t>
    </r>
    <r>
      <rPr>
        <sz val="11"/>
        <rFont val="ＭＳ Ｐゴシック"/>
        <family val="3"/>
      </rPr>
      <t>　　　御中</t>
    </r>
  </si>
  <si>
    <r>
      <t>　　　　　　　　　　　　　　　　　　　　　　　</t>
    </r>
    <r>
      <rPr>
        <sz val="11"/>
        <color indexed="12"/>
        <rFont val="ＭＳ Ｐゴシック"/>
        <family val="3"/>
      </rPr>
      <t>武井</t>
    </r>
    <r>
      <rPr>
        <sz val="11"/>
        <rFont val="ＭＳ Ｐゴシック"/>
        <family val="3"/>
      </rPr>
      <t>　　　様</t>
    </r>
  </si>
  <si>
    <t>株式会社 武井製作所　本社　佐藤 宛て</t>
  </si>
  <si>
    <t>東京都品川区東五反田2-6-5　ﾌﾛｲﾝﾃﾞ3階　TEL:03-5447-1323</t>
  </si>
  <si>
    <t>フランジ(JIS)</t>
  </si>
  <si>
    <t>フランジ(JPI)</t>
  </si>
  <si>
    <t>メタル</t>
  </si>
  <si>
    <t>ソフト</t>
  </si>
  <si>
    <t>ＴＥＬ</t>
  </si>
  <si>
    <t>045-935-3241</t>
  </si>
  <si>
    <t>FAX</t>
  </si>
  <si>
    <t>045-934-8311</t>
  </si>
  <si>
    <t>E-mail</t>
  </si>
  <si>
    <t>ei@takei-asama.co.jp</t>
  </si>
  <si>
    <r>
      <t>11111</t>
    </r>
    <r>
      <rPr>
        <sz val="10.5"/>
        <rFont val="ＭＳ Ｐゴシック"/>
        <family val="3"/>
      </rPr>
      <t>／</t>
    </r>
    <r>
      <rPr>
        <sz val="10.5"/>
        <color indexed="12"/>
        <rFont val="ＭＳ Ｐゴシック"/>
        <family val="3"/>
      </rPr>
      <t>22222</t>
    </r>
  </si>
  <si>
    <t>書類様式</t>
  </si>
  <si>
    <t>図面等の送付先</t>
  </si>
  <si>
    <r>
      <t>2.  型式</t>
    </r>
    <r>
      <rPr>
        <sz val="8"/>
        <rFont val="ＭＳ Ｐゴシック"/>
        <family val="3"/>
      </rPr>
      <t>（ご指定がある場合）</t>
    </r>
  </si>
  <si>
    <r>
      <t>　　　　　　　　　</t>
    </r>
    <r>
      <rPr>
        <sz val="10.5"/>
        <color indexed="12"/>
        <rFont val="ＭＳ Ｐゴシック"/>
        <family val="3"/>
      </rPr>
      <t>10</t>
    </r>
    <r>
      <rPr>
        <sz val="10.5"/>
        <rFont val="ＭＳ Ｐゴシック"/>
        <family val="3"/>
      </rPr>
      <t>　　MPa</t>
    </r>
  </si>
  <si>
    <r>
      <t xml:space="preserve"> 　　　　</t>
    </r>
    <r>
      <rPr>
        <sz val="10.5"/>
        <color indexed="12"/>
        <rFont val="ＭＳ Ｐゴシック"/>
        <family val="3"/>
      </rPr>
      <t>3</t>
    </r>
    <r>
      <rPr>
        <sz val="10.5"/>
        <rFont val="ＭＳ Ｐゴシック"/>
        <family val="3"/>
      </rPr>
      <t>　　MPa</t>
    </r>
  </si>
  <si>
    <r>
      <t xml:space="preserve">　　　　　　　　　  </t>
    </r>
    <r>
      <rPr>
        <sz val="10.5"/>
        <color indexed="12"/>
        <rFont val="ＭＳ Ｐゴシック"/>
        <family val="3"/>
      </rPr>
      <t>9</t>
    </r>
    <r>
      <rPr>
        <sz val="10.5"/>
        <rFont val="ＭＳ Ｐゴシック"/>
        <family val="3"/>
      </rPr>
      <t>　　MPa</t>
    </r>
  </si>
  <si>
    <r>
      <t xml:space="preserve"> 　　  　</t>
    </r>
    <r>
      <rPr>
        <sz val="10.5"/>
        <color indexed="12"/>
        <rFont val="ＭＳ Ｐゴシック"/>
        <family val="3"/>
      </rPr>
      <t>2</t>
    </r>
    <r>
      <rPr>
        <sz val="10.5"/>
        <rFont val="ＭＳ Ｐゴシック"/>
        <family val="3"/>
      </rPr>
      <t>　　MPa</t>
    </r>
  </si>
  <si>
    <r>
      <t>　　　</t>
    </r>
    <r>
      <rPr>
        <sz val="10.5"/>
        <color indexed="12"/>
        <rFont val="ＭＳ Ｐゴシック"/>
        <family val="3"/>
      </rPr>
      <t>40</t>
    </r>
    <r>
      <rPr>
        <sz val="10.5"/>
        <rFont val="ＭＳ Ｐゴシック"/>
        <family val="3"/>
      </rPr>
      <t>　　℃</t>
    </r>
  </si>
  <si>
    <r>
      <t>　　　　　</t>
    </r>
    <r>
      <rPr>
        <sz val="10.5"/>
        <color indexed="12"/>
        <rFont val="ＭＳ Ｐゴシック"/>
        <family val="3"/>
      </rPr>
      <t>-10～+40</t>
    </r>
    <r>
      <rPr>
        <sz val="10.5"/>
        <rFont val="ＭＳ Ｐゴシック"/>
        <family val="3"/>
      </rPr>
      <t>　℃</t>
    </r>
  </si>
  <si>
    <t>10. 安全弁の設計圧力</t>
  </si>
  <si>
    <t xml:space="preserve">  　　　　　  　　MPa</t>
  </si>
  <si>
    <t xml:space="preserve">  　　　　  　　　MPa</t>
  </si>
  <si>
    <t>（ご指定がある場合）</t>
  </si>
  <si>
    <r>
      <t xml:space="preserve">          </t>
    </r>
    <r>
      <rPr>
        <sz val="10.5"/>
        <color indexed="12"/>
        <rFont val="ＭＳ Ｐゴシック"/>
        <family val="3"/>
      </rPr>
      <t>30</t>
    </r>
    <r>
      <rPr>
        <sz val="10.5"/>
        <rFont val="ＭＳ Ｐゴシック"/>
        <family val="3"/>
      </rPr>
      <t xml:space="preserve">     kg/h</t>
    </r>
  </si>
  <si>
    <r>
      <t xml:space="preserve">         </t>
    </r>
    <r>
      <rPr>
        <sz val="10.5"/>
        <color indexed="12"/>
        <rFont val="ＭＳ Ｐゴシック"/>
        <family val="3"/>
      </rPr>
      <t>10</t>
    </r>
    <r>
      <rPr>
        <sz val="10.5"/>
        <rFont val="ＭＳ Ｐゴシック"/>
        <family val="3"/>
      </rPr>
      <t xml:space="preserve">     kg/h</t>
    </r>
  </si>
  <si>
    <t>N2</t>
  </si>
  <si>
    <t>Air</t>
  </si>
  <si>
    <r>
      <t>18. 主要部材質</t>
    </r>
    <r>
      <rPr>
        <sz val="8"/>
        <rFont val="ＭＳ Ｐゴシック"/>
        <family val="3"/>
      </rPr>
      <t>（耐圧部）　</t>
    </r>
  </si>
  <si>
    <t>SUS系</t>
  </si>
  <si>
    <t>Ｇねじ</t>
  </si>
  <si>
    <r>
      <t>19. 非主要部材質</t>
    </r>
    <r>
      <rPr>
        <sz val="8"/>
        <rFont val="ＭＳ Ｐゴシック"/>
        <family val="3"/>
      </rPr>
      <t>（弁箱等）</t>
    </r>
  </si>
  <si>
    <t>Ｒねじ</t>
  </si>
  <si>
    <t>ＮＰＴねじ</t>
  </si>
  <si>
    <t xml:space="preserve">         　　　           MPa</t>
  </si>
  <si>
    <t>4.  安全弁の適用法規</t>
  </si>
  <si>
    <t>5.  高圧ガス設備</t>
  </si>
  <si>
    <t xml:space="preserve">6.  大臣認定の要否        </t>
  </si>
  <si>
    <t>(安全弁に要求される吹出し量のご指定がある場合ご記入下さい。)</t>
  </si>
  <si>
    <r>
      <t>24. 禁油</t>
    </r>
    <r>
      <rPr>
        <sz val="8"/>
        <rFont val="ＭＳ Ｐゴシック"/>
        <family val="3"/>
      </rPr>
      <t>（ご指定がある場合）</t>
    </r>
  </si>
  <si>
    <r>
      <t>22. 既存背圧</t>
    </r>
    <r>
      <rPr>
        <sz val="8"/>
        <rFont val="ＭＳ Ｐゴシック"/>
        <family val="3"/>
      </rPr>
      <t>（ご指定がある場合）</t>
    </r>
  </si>
  <si>
    <r>
      <t>23. 累積背圧</t>
    </r>
    <r>
      <rPr>
        <sz val="8"/>
        <rFont val="ＭＳ Ｐゴシック"/>
        <family val="3"/>
      </rPr>
      <t>（ご指定がある場合）</t>
    </r>
  </si>
  <si>
    <t xml:space="preserve">6.  大臣認定の要否        </t>
  </si>
  <si>
    <r>
      <t>19. 非主要部材質</t>
    </r>
    <r>
      <rPr>
        <sz val="8"/>
        <rFont val="ＭＳ Ｐゴシック"/>
        <family val="3"/>
      </rPr>
      <t>（非耐圧部）</t>
    </r>
  </si>
  <si>
    <t>(安全弁に要求される吹出し量のご指定がある場合ご入力して下さい。)</t>
  </si>
  <si>
    <t xml:space="preserve">         ㎥/h(normal)</t>
  </si>
  <si>
    <t xml:space="preserve">         ㎥ /h(normal)</t>
  </si>
  <si>
    <r>
      <rPr>
        <sz val="11"/>
        <rFont val="HGSｺﾞｼｯｸE"/>
        <family val="3"/>
      </rPr>
      <t>（株）武井製作所　横浜工場</t>
    </r>
    <r>
      <rPr>
        <sz val="11"/>
        <rFont val="ＭＳ Ｐゴシック"/>
        <family val="3"/>
      </rPr>
      <t>　Tel：045-935-3241　</t>
    </r>
    <r>
      <rPr>
        <sz val="11"/>
        <rFont val="HGSｺﾞｼｯｸE"/>
        <family val="3"/>
      </rPr>
      <t>Fax：045-934-8311</t>
    </r>
  </si>
  <si>
    <t>JIS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</si>
</sst>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name val="ＭＳ Ｐゴシック"/>
      <family val="3"/>
    </font>
    <font>
      <sz val="6"/>
      <name val="ＭＳ Ｐゴシック"/>
      <family val="3"/>
    </font>
    <font>
      <sz val="5"/>
      <name val="Century"/>
      <family val="1"/>
    </font>
    <font>
      <b/>
      <sz val="9"/>
      <name val="ＭＳ Ｐゴシック"/>
      <family val="3"/>
    </font>
    <font>
      <sz val="8"/>
      <name val="ＭＳ Ｐゴシック"/>
      <family val="3"/>
    </font>
    <font>
      <b/>
      <u val="single"/>
      <sz val="14"/>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9"/>
      <name val="ＭＳ Ｐゴシック"/>
      <family val="3"/>
    </font>
    <font>
      <b/>
      <sz val="10.5"/>
      <name val="ＭＳ Ｐゴシック"/>
      <family val="3"/>
    </font>
    <font>
      <sz val="10.5"/>
      <color indexed="12"/>
      <name val="ＭＳ Ｐゴシック"/>
      <family val="3"/>
    </font>
    <font>
      <sz val="9"/>
      <color indexed="12"/>
      <name val="ＭＳ Ｐゴシック"/>
      <family val="3"/>
    </font>
    <font>
      <sz val="11"/>
      <color indexed="12"/>
      <name val="ＭＳ Ｐゴシック"/>
      <family val="3"/>
    </font>
    <font>
      <sz val="11"/>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6"/>
      <color indexed="10"/>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9"/>
      <color rgb="FFFF0000"/>
      <name val="ＭＳ Ｐゴシック"/>
      <family val="3"/>
    </font>
    <font>
      <sz val="6"/>
      <color rgb="FFFF0000"/>
      <name val="ＭＳ Ｐゴシック"/>
      <family val="3"/>
    </font>
    <font>
      <sz val="10.5"/>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95">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10" xfId="0" applyFont="1" applyBorder="1" applyAlignment="1">
      <alignment vertical="center"/>
    </xf>
    <xf numFmtId="0" fontId="0" fillId="0" borderId="11" xfId="0" applyFont="1" applyBorder="1" applyAlignment="1">
      <alignmen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4"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10" xfId="0" applyFont="1" applyBorder="1" applyAlignment="1">
      <alignment horizontal="left" vertical="center" wrapText="1"/>
    </xf>
    <xf numFmtId="0" fontId="4" fillId="0" borderId="11" xfId="0" applyFont="1" applyBorder="1" applyAlignment="1">
      <alignment horizontal="justify" vertical="center" wrapText="1"/>
    </xf>
    <xf numFmtId="0" fontId="53" fillId="0" borderId="12" xfId="0" applyFont="1" applyBorder="1" applyAlignment="1">
      <alignment horizontal="justify" vertical="center" wrapText="1"/>
    </xf>
    <xf numFmtId="0" fontId="9" fillId="0" borderId="13" xfId="0" applyFont="1" applyBorder="1" applyAlignment="1">
      <alignment horizontal="center" vertical="center" wrapText="1"/>
    </xf>
    <xf numFmtId="0" fontId="53" fillId="0" borderId="14" xfId="0" applyFont="1" applyBorder="1" applyAlignment="1">
      <alignment horizontal="justify" vertical="center" wrapText="1"/>
    </xf>
    <xf numFmtId="0" fontId="54" fillId="0" borderId="15" xfId="0" applyFont="1" applyBorder="1" applyAlignment="1">
      <alignment horizontal="center" vertical="center" wrapText="1"/>
    </xf>
    <xf numFmtId="0" fontId="54"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54" fillId="0" borderId="15" xfId="0" applyFont="1" applyBorder="1" applyAlignment="1">
      <alignment horizontal="justify" vertical="center" wrapText="1"/>
    </xf>
    <xf numFmtId="0" fontId="53" fillId="0" borderId="12" xfId="0" applyFont="1" applyBorder="1" applyAlignment="1">
      <alignment vertical="center"/>
    </xf>
    <xf numFmtId="0" fontId="53" fillId="0" borderId="14" xfId="0" applyFont="1" applyBorder="1" applyAlignment="1">
      <alignment vertical="center"/>
    </xf>
    <xf numFmtId="0" fontId="55"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56" fillId="0" borderId="10" xfId="0" applyFont="1" applyBorder="1" applyAlignment="1">
      <alignment horizontal="justify"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10" xfId="0" applyFont="1" applyBorder="1" applyAlignment="1">
      <alignment horizontal="left" vertical="center" wrapText="1"/>
    </xf>
    <xf numFmtId="0" fontId="9" fillId="0" borderId="11"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4" fillId="0" borderId="10" xfId="0" applyFont="1" applyBorder="1" applyAlignment="1">
      <alignment horizontal="justify" vertical="center" wrapText="1"/>
    </xf>
    <xf numFmtId="0" fontId="10" fillId="33"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alignment vertical="center" wrapText="1"/>
    </xf>
    <xf numFmtId="0" fontId="8" fillId="0" borderId="16" xfId="0" applyFont="1" applyBorder="1" applyAlignment="1">
      <alignment horizontal="justify" vertical="center" wrapText="1"/>
    </xf>
    <xf numFmtId="0" fontId="9" fillId="0" borderId="16" xfId="0" applyFont="1" applyBorder="1" applyAlignment="1">
      <alignment horizontal="justify" vertical="center" wrapText="1"/>
    </xf>
    <xf numFmtId="0" fontId="55" fillId="0" borderId="0" xfId="0" applyFont="1" applyBorder="1" applyAlignment="1">
      <alignment horizontal="center" vertical="center" wrapText="1"/>
    </xf>
    <xf numFmtId="0" fontId="0" fillId="0" borderId="0" xfId="0"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8" fillId="0" borderId="18"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1" xfId="0" applyFont="1" applyBorder="1" applyAlignment="1">
      <alignment horizontal="justify"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0" fillId="0" borderId="17" xfId="0" applyFont="1" applyBorder="1" applyAlignment="1">
      <alignment horizontal="left" vertical="center"/>
    </xf>
    <xf numFmtId="0" fontId="0" fillId="0" borderId="17" xfId="0" applyFont="1" applyBorder="1" applyAlignment="1">
      <alignment horizontal="left" vertical="center"/>
    </xf>
    <xf numFmtId="0" fontId="0" fillId="0" borderId="11" xfId="0" applyFont="1" applyBorder="1" applyAlignment="1">
      <alignment horizontal="left" vertical="center"/>
    </xf>
    <xf numFmtId="0" fontId="8" fillId="0" borderId="17" xfId="0" applyFont="1" applyBorder="1" applyAlignment="1">
      <alignment horizontal="center" vertical="center" wrapText="1"/>
    </xf>
    <xf numFmtId="0" fontId="0" fillId="0" borderId="16" xfId="0" applyFont="1" applyBorder="1" applyAlignment="1">
      <alignment horizontal="left" vertical="center"/>
    </xf>
    <xf numFmtId="0" fontId="13" fillId="0" borderId="16" xfId="0" applyFont="1" applyBorder="1" applyAlignment="1">
      <alignment horizontal="center" vertical="center"/>
    </xf>
    <xf numFmtId="0" fontId="0" fillId="0" borderId="16" xfId="0" applyFont="1" applyBorder="1" applyAlignment="1">
      <alignment horizontal="center" vertical="center"/>
    </xf>
    <xf numFmtId="0" fontId="6" fillId="0" borderId="16" xfId="43" applyBorder="1" applyAlignment="1" applyProtection="1">
      <alignment horizontal="center" vertical="center"/>
      <protection/>
    </xf>
    <xf numFmtId="31" fontId="13" fillId="0" borderId="16" xfId="0" applyNumberFormat="1" applyFont="1" applyBorder="1" applyAlignment="1">
      <alignment horizontal="center" vertical="center"/>
    </xf>
    <xf numFmtId="0" fontId="11" fillId="0" borderId="16" xfId="0" applyFont="1" applyBorder="1" applyAlignment="1">
      <alignment horizontal="center" vertical="center" wrapText="1"/>
    </xf>
    <xf numFmtId="0" fontId="8" fillId="0" borderId="1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i@takei-asama.co.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PageLayoutView="0" workbookViewId="0" topLeftCell="A1">
      <selection activeCell="O26" sqref="O26"/>
    </sheetView>
  </sheetViews>
  <sheetFormatPr defaultColWidth="9.00390625" defaultRowHeight="13.5"/>
  <cols>
    <col min="1" max="1" width="4.875" style="3" customWidth="1"/>
    <col min="2" max="2" width="26.00390625" style="0" customWidth="1"/>
    <col min="3" max="3" width="4.875" style="0" customWidth="1"/>
    <col min="4" max="4" width="9.625" style="0" customWidth="1"/>
    <col min="5" max="5" width="20.625" style="0" customWidth="1"/>
    <col min="6" max="6" width="9.625" style="0" customWidth="1"/>
    <col min="7" max="7" width="20.625" style="0" customWidth="1"/>
    <col min="9" max="9" width="22.375" style="0" hidden="1" customWidth="1"/>
    <col min="10" max="10" width="9.00390625" style="0" hidden="1" customWidth="1"/>
    <col min="12" max="12" width="9.00390625" style="0" customWidth="1"/>
  </cols>
  <sheetData>
    <row r="1" spans="2:4" ht="30.75" customHeight="1">
      <c r="B1" s="2" t="s">
        <v>53</v>
      </c>
      <c r="C1" s="2"/>
      <c r="D1" s="2"/>
    </row>
    <row r="2" spans="1:9" ht="18.75" customHeight="1">
      <c r="A2" s="3" t="s">
        <v>88</v>
      </c>
      <c r="B2" s="5" t="s">
        <v>10</v>
      </c>
      <c r="C2" s="6"/>
      <c r="D2" s="5"/>
      <c r="E2" s="84" t="s">
        <v>11</v>
      </c>
      <c r="F2" s="85"/>
      <c r="G2" s="86"/>
      <c r="H2" s="1"/>
      <c r="I2" t="s">
        <v>13</v>
      </c>
    </row>
    <row r="3" spans="1:9" ht="18.75" customHeight="1">
      <c r="A3" s="3" t="s">
        <v>88</v>
      </c>
      <c r="B3" s="7" t="s">
        <v>12</v>
      </c>
      <c r="C3" s="8"/>
      <c r="D3" s="7"/>
      <c r="E3" s="84" t="s">
        <v>15</v>
      </c>
      <c r="F3" s="85"/>
      <c r="G3" s="86"/>
      <c r="H3" s="1"/>
      <c r="I3" t="s">
        <v>14</v>
      </c>
    </row>
    <row r="4" spans="1:8" ht="18.75" customHeight="1">
      <c r="A4" s="3" t="s">
        <v>88</v>
      </c>
      <c r="B4" s="9" t="s">
        <v>55</v>
      </c>
      <c r="C4" s="10"/>
      <c r="D4" s="9"/>
      <c r="E4" s="85"/>
      <c r="F4" s="85"/>
      <c r="G4" s="86"/>
      <c r="H4" s="1"/>
    </row>
    <row r="5" spans="1:8" ht="18.75" customHeight="1">
      <c r="A5" s="3" t="s">
        <v>88</v>
      </c>
      <c r="B5" s="9" t="s">
        <v>56</v>
      </c>
      <c r="C5" s="10"/>
      <c r="D5" s="9"/>
      <c r="E5" s="74"/>
      <c r="F5" s="74"/>
      <c r="G5" s="75"/>
      <c r="H5" s="1"/>
    </row>
    <row r="6" spans="1:8" ht="18.75" customHeight="1">
      <c r="A6" s="3" t="s">
        <v>88</v>
      </c>
      <c r="B6" s="9" t="s">
        <v>57</v>
      </c>
      <c r="C6" s="10"/>
      <c r="D6" s="9"/>
      <c r="E6" s="74"/>
      <c r="F6" s="74"/>
      <c r="G6" s="75"/>
      <c r="H6" s="1"/>
    </row>
    <row r="7" spans="1:9" ht="18.75" customHeight="1">
      <c r="A7" s="3" t="s">
        <v>88</v>
      </c>
      <c r="B7" s="9" t="s">
        <v>51</v>
      </c>
      <c r="C7" s="10"/>
      <c r="D7" s="9"/>
      <c r="E7" s="74"/>
      <c r="F7" s="74"/>
      <c r="G7" s="75"/>
      <c r="H7" s="1"/>
      <c r="I7" t="s">
        <v>16</v>
      </c>
    </row>
    <row r="8" spans="2:9" ht="18.75" customHeight="1">
      <c r="B8" s="9" t="s">
        <v>52</v>
      </c>
      <c r="C8" s="10"/>
      <c r="D8" s="9"/>
      <c r="E8" s="74"/>
      <c r="F8" s="74"/>
      <c r="G8" s="75"/>
      <c r="H8" s="1"/>
      <c r="I8" t="s">
        <v>87</v>
      </c>
    </row>
    <row r="9" spans="2:9" ht="18.75" customHeight="1">
      <c r="B9" s="7" t="s">
        <v>0</v>
      </c>
      <c r="C9" s="8"/>
      <c r="D9" s="7"/>
      <c r="E9" s="87" t="s">
        <v>78</v>
      </c>
      <c r="F9" s="87"/>
      <c r="G9" s="69"/>
      <c r="H9" s="1"/>
      <c r="I9" t="s">
        <v>17</v>
      </c>
    </row>
    <row r="10" spans="2:8" ht="18.75" customHeight="1">
      <c r="B10" s="11" t="s">
        <v>1</v>
      </c>
      <c r="C10" s="12"/>
      <c r="D10" s="11"/>
      <c r="E10" s="76"/>
      <c r="F10" s="76"/>
      <c r="G10" s="77"/>
      <c r="H10" s="1"/>
    </row>
    <row r="11" spans="2:8" ht="28.5" customHeight="1">
      <c r="B11" s="82" t="s">
        <v>2</v>
      </c>
      <c r="C11" s="83"/>
      <c r="D11" s="13"/>
      <c r="E11" s="78"/>
      <c r="F11" s="78"/>
      <c r="G11" s="79"/>
      <c r="H11" s="1"/>
    </row>
    <row r="12" spans="2:9" ht="18.75" customHeight="1">
      <c r="B12" s="7" t="s">
        <v>3</v>
      </c>
      <c r="C12" s="8"/>
      <c r="D12" s="7"/>
      <c r="E12" s="80"/>
      <c r="F12" s="80"/>
      <c r="G12" s="81"/>
      <c r="H12" s="1"/>
      <c r="I12" t="s">
        <v>18</v>
      </c>
    </row>
    <row r="13" spans="1:10" ht="18.75" customHeight="1">
      <c r="A13" s="3" t="s">
        <v>88</v>
      </c>
      <c r="B13" s="7" t="s">
        <v>58</v>
      </c>
      <c r="C13" s="8"/>
      <c r="D13" s="7"/>
      <c r="E13" s="72"/>
      <c r="F13" s="72"/>
      <c r="G13" s="73"/>
      <c r="I13" t="s">
        <v>19</v>
      </c>
      <c r="J13" t="s">
        <v>19</v>
      </c>
    </row>
    <row r="14" spans="2:8" ht="18.75" customHeight="1">
      <c r="B14" s="7" t="s">
        <v>59</v>
      </c>
      <c r="C14" s="8"/>
      <c r="D14" s="7"/>
      <c r="E14" s="80"/>
      <c r="F14" s="80"/>
      <c r="G14" s="81"/>
      <c r="H14" s="1"/>
    </row>
    <row r="15" spans="2:9" ht="15" customHeight="1">
      <c r="B15" s="16" t="s">
        <v>4</v>
      </c>
      <c r="C15" s="17"/>
      <c r="D15" s="66">
        <v>1</v>
      </c>
      <c r="E15" s="67"/>
      <c r="F15" s="66">
        <v>2</v>
      </c>
      <c r="G15" s="67"/>
      <c r="H15" s="1"/>
      <c r="I15" t="s">
        <v>20</v>
      </c>
    </row>
    <row r="16" spans="1:9" ht="18.75" customHeight="1">
      <c r="A16" s="3" t="s">
        <v>88</v>
      </c>
      <c r="B16" s="7" t="s">
        <v>60</v>
      </c>
      <c r="C16" s="8"/>
      <c r="D16" s="68"/>
      <c r="E16" s="69"/>
      <c r="F16" s="70"/>
      <c r="G16" s="71"/>
      <c r="H16" s="1"/>
      <c r="I16" t="s">
        <v>21</v>
      </c>
    </row>
    <row r="17" spans="2:8" ht="18.75" customHeight="1">
      <c r="B17" s="7" t="s">
        <v>61</v>
      </c>
      <c r="C17" s="8"/>
      <c r="D17" s="68"/>
      <c r="E17" s="69"/>
      <c r="F17" s="68"/>
      <c r="G17" s="69"/>
      <c r="H17" s="1"/>
    </row>
    <row r="18" spans="2:9" ht="18.75" customHeight="1">
      <c r="B18" s="7" t="s">
        <v>62</v>
      </c>
      <c r="C18" s="8"/>
      <c r="D18" s="68"/>
      <c r="E18" s="69"/>
      <c r="F18" s="68"/>
      <c r="G18" s="69"/>
      <c r="H18" s="1"/>
      <c r="I18" t="s">
        <v>22</v>
      </c>
    </row>
    <row r="19" spans="1:9" ht="18.75" customHeight="1">
      <c r="A19" s="3" t="s">
        <v>88</v>
      </c>
      <c r="B19" s="18" t="s">
        <v>134</v>
      </c>
      <c r="C19" s="19"/>
      <c r="D19" s="26"/>
      <c r="E19" s="27"/>
      <c r="F19" s="30"/>
      <c r="G19" s="31"/>
      <c r="H19" s="1"/>
      <c r="I19" t="s">
        <v>147</v>
      </c>
    </row>
    <row r="20" spans="2:9" ht="15.75" customHeight="1">
      <c r="B20" s="20"/>
      <c r="C20" s="21"/>
      <c r="D20" s="28"/>
      <c r="E20" s="29">
        <f>IF(OR(AND(E23="要",E19="高圧ガス"),(E23="否"),(E23="")),"","※高圧ガスを選択してください")</f>
      </c>
      <c r="F20" s="28"/>
      <c r="G20" s="32">
        <f>IF(OR(AND(G23="要",G19="高圧ガス"),(G23="否"),(G23="")),"","※高圧ガスを選択してください")</f>
      </c>
      <c r="H20" s="1"/>
      <c r="I20" t="s">
        <v>23</v>
      </c>
    </row>
    <row r="21" spans="1:9" ht="18.75" customHeight="1">
      <c r="A21" s="3" t="s">
        <v>89</v>
      </c>
      <c r="B21" s="18" t="s">
        <v>135</v>
      </c>
      <c r="C21" s="19"/>
      <c r="D21" s="33">
        <f>IF(AND(E23="要",E19="高圧ガス"),"必須",IF(E23="否","",""))</f>
      </c>
      <c r="E21" s="27"/>
      <c r="F21" s="33">
        <f>IF(AND(G23="要",G19="高圧ガス"),"必須",IF(G23="否","",""))</f>
      </c>
      <c r="G21" s="27"/>
      <c r="H21" s="1"/>
      <c r="I21" t="s">
        <v>24</v>
      </c>
    </row>
    <row r="22" spans="2:9" ht="14.25" customHeight="1">
      <c r="B22" s="20"/>
      <c r="C22" s="21"/>
      <c r="D22" s="34">
        <f>IF(AND(D21="入力不可",E21="該当する"),"エラー",IF(AND(D21="入力不可",E21="該当しない"),"エラー",""))</f>
      </c>
      <c r="E22" s="35">
        <f>IF(E21="該当しない","※高圧ガス設備に該当しない場合は非認定となります","")</f>
      </c>
      <c r="F22" s="36">
        <f>IF(AND(F21="入力不可",G21="該当する"),"エラー",IF(AND(F21="入力不可",G21="該当しない"),"エラー",""))</f>
      </c>
      <c r="G22" s="35">
        <f>IF(G21="該当しない","※高圧ガス設備に該当しない場合は非認定となります","")</f>
      </c>
      <c r="H22" s="1"/>
      <c r="I22" t="s">
        <v>26</v>
      </c>
    </row>
    <row r="23" spans="1:9" ht="18.75" customHeight="1">
      <c r="A23" s="3" t="s">
        <v>88</v>
      </c>
      <c r="B23" s="7" t="s">
        <v>141</v>
      </c>
      <c r="C23" s="8"/>
      <c r="D23" s="37">
        <f>IF(OR(E19="JIS",E19="一圧",E19="二圧",E19="容器附属品",E19="ガス事業法",E19="電事法（一般）",E19="電事法（火力）",E19="電事法発変電",E19="韓国（ＫＧＳ）",E21="該当しない"),"大臣認定不可","")</f>
      </c>
      <c r="E23" s="38"/>
      <c r="F23" s="37">
        <f>IF(OR(G19="JIS",G19="一圧",G19="二圧",G19="容器附属品",G19="ガス事業法",G19="電事法（一般）",G19="電事法（火力）",G19="電事法発変電",G19="韓国（ＫＧＳ）",G21="該当しない"),"大臣認定不可","")</f>
      </c>
      <c r="G23" s="38"/>
      <c r="H23" s="1"/>
      <c r="I23" t="s">
        <v>27</v>
      </c>
    </row>
    <row r="24" spans="1:9" ht="18.75" customHeight="1">
      <c r="A24" s="3" t="s">
        <v>88</v>
      </c>
      <c r="B24" s="7" t="s">
        <v>63</v>
      </c>
      <c r="C24" s="8"/>
      <c r="D24" s="7"/>
      <c r="E24" s="15" t="s">
        <v>79</v>
      </c>
      <c r="F24" s="14"/>
      <c r="G24" s="15" t="s">
        <v>79</v>
      </c>
      <c r="H24" s="1"/>
      <c r="I24" t="s">
        <v>28</v>
      </c>
    </row>
    <row r="25" spans="1:9" ht="18.75" customHeight="1">
      <c r="A25" s="3" t="s">
        <v>88</v>
      </c>
      <c r="B25" s="7" t="s">
        <v>64</v>
      </c>
      <c r="C25" s="8"/>
      <c r="D25" s="7"/>
      <c r="E25" s="15" t="s">
        <v>86</v>
      </c>
      <c r="F25" s="14"/>
      <c r="G25" s="15" t="s">
        <v>79</v>
      </c>
      <c r="H25" s="1"/>
      <c r="I25" t="s">
        <v>29</v>
      </c>
    </row>
    <row r="26" spans="1:10" ht="18.75" customHeight="1">
      <c r="A26" s="3" t="s">
        <v>88</v>
      </c>
      <c r="B26" s="7" t="s">
        <v>65</v>
      </c>
      <c r="C26" s="8"/>
      <c r="D26" s="7"/>
      <c r="E26" s="15" t="s">
        <v>5</v>
      </c>
      <c r="F26" s="14"/>
      <c r="G26" s="15" t="s">
        <v>5</v>
      </c>
      <c r="H26" s="1"/>
      <c r="I26" t="s">
        <v>30</v>
      </c>
      <c r="J26" s="56">
        <f>IF(J25="該当しない","※高圧ガス設備に該当しない場合は非認定となります","")</f>
      </c>
    </row>
    <row r="27" spans="2:9" ht="18.75" customHeight="1">
      <c r="B27" s="18" t="s">
        <v>66</v>
      </c>
      <c r="C27" s="19"/>
      <c r="D27" s="18"/>
      <c r="E27" s="62" t="s">
        <v>80</v>
      </c>
      <c r="F27" s="11"/>
      <c r="G27" s="62" t="s">
        <v>81</v>
      </c>
      <c r="H27" s="1"/>
      <c r="I27" t="s">
        <v>31</v>
      </c>
    </row>
    <row r="28" spans="2:7" ht="12" customHeight="1">
      <c r="B28" s="22" t="s">
        <v>67</v>
      </c>
      <c r="C28" s="23"/>
      <c r="D28" s="22"/>
      <c r="E28" s="63"/>
      <c r="F28" s="40"/>
      <c r="G28" s="63"/>
    </row>
    <row r="29" spans="2:7" ht="18.75" customHeight="1">
      <c r="B29" s="18" t="s">
        <v>68</v>
      </c>
      <c r="C29" s="19"/>
      <c r="D29" s="18"/>
      <c r="E29" s="62" t="s">
        <v>5</v>
      </c>
      <c r="F29" s="11"/>
      <c r="G29" s="62" t="s">
        <v>5</v>
      </c>
    </row>
    <row r="30" spans="2:7" ht="12" customHeight="1">
      <c r="B30" s="22" t="s">
        <v>6</v>
      </c>
      <c r="C30" s="23"/>
      <c r="D30" s="22"/>
      <c r="E30" s="63"/>
      <c r="F30" s="40"/>
      <c r="G30" s="63"/>
    </row>
    <row r="31" spans="2:7" ht="18.75" customHeight="1">
      <c r="B31" s="18" t="s">
        <v>69</v>
      </c>
      <c r="C31" s="19"/>
      <c r="D31" s="7"/>
      <c r="E31" s="15" t="s">
        <v>7</v>
      </c>
      <c r="F31" s="14"/>
      <c r="G31" s="15" t="s">
        <v>7</v>
      </c>
    </row>
    <row r="32" spans="1:9" ht="24" customHeight="1">
      <c r="A32" s="3" t="s">
        <v>89</v>
      </c>
      <c r="B32" s="64" t="s">
        <v>143</v>
      </c>
      <c r="C32" s="65"/>
      <c r="D32" s="41"/>
      <c r="E32" s="15" t="s">
        <v>144</v>
      </c>
      <c r="F32" s="14"/>
      <c r="G32" s="15" t="s">
        <v>145</v>
      </c>
      <c r="I32" t="s">
        <v>32</v>
      </c>
    </row>
    <row r="33" spans="1:10" ht="18.75" customHeight="1">
      <c r="A33" s="3" t="s">
        <v>88</v>
      </c>
      <c r="B33" s="7" t="s">
        <v>70</v>
      </c>
      <c r="C33" s="8"/>
      <c r="D33" s="7"/>
      <c r="E33" s="8"/>
      <c r="F33" s="7"/>
      <c r="G33" s="8"/>
      <c r="I33" t="s">
        <v>33</v>
      </c>
      <c r="J33" t="s">
        <v>33</v>
      </c>
    </row>
    <row r="34" spans="2:7" ht="18.75" customHeight="1">
      <c r="B34" s="60" t="s">
        <v>71</v>
      </c>
      <c r="C34" s="61"/>
      <c r="D34" s="24"/>
      <c r="E34" s="8"/>
      <c r="F34" s="7"/>
      <c r="G34" s="8"/>
    </row>
    <row r="35" spans="2:9" ht="18.75" customHeight="1">
      <c r="B35" s="7" t="s">
        <v>72</v>
      </c>
      <c r="C35" s="8"/>
      <c r="D35" s="7"/>
      <c r="E35" s="42"/>
      <c r="F35" s="43"/>
      <c r="G35" s="42"/>
      <c r="I35" t="s">
        <v>34</v>
      </c>
    </row>
    <row r="36" spans="1:9" ht="18.75" customHeight="1">
      <c r="A36" s="3" t="s">
        <v>88</v>
      </c>
      <c r="B36" s="7" t="s">
        <v>73</v>
      </c>
      <c r="C36" s="8"/>
      <c r="D36" s="7"/>
      <c r="E36" s="44"/>
      <c r="F36" s="45"/>
      <c r="G36" s="42"/>
      <c r="I36" t="s">
        <v>35</v>
      </c>
    </row>
    <row r="37" spans="1:9" ht="18.75" customHeight="1">
      <c r="A37" s="4"/>
      <c r="B37" s="7" t="s">
        <v>74</v>
      </c>
      <c r="C37" s="8"/>
      <c r="D37" s="7"/>
      <c r="E37" s="8"/>
      <c r="F37" s="7"/>
      <c r="G37" s="8"/>
      <c r="I37" t="s">
        <v>85</v>
      </c>
    </row>
    <row r="38" spans="1:9" ht="18.75" customHeight="1">
      <c r="A38" s="4"/>
      <c r="B38" s="7" t="s">
        <v>75</v>
      </c>
      <c r="C38" s="25" t="s">
        <v>54</v>
      </c>
      <c r="D38" s="58" t="s">
        <v>82</v>
      </c>
      <c r="E38" s="59"/>
      <c r="F38" s="58" t="s">
        <v>83</v>
      </c>
      <c r="G38" s="59"/>
      <c r="I38" t="s">
        <v>36</v>
      </c>
    </row>
    <row r="39" spans="1:9" ht="18.75" customHeight="1">
      <c r="A39" s="3" t="s">
        <v>88</v>
      </c>
      <c r="B39" s="7" t="s">
        <v>142</v>
      </c>
      <c r="C39" s="25" t="s">
        <v>54</v>
      </c>
      <c r="D39" s="46"/>
      <c r="E39" s="42"/>
      <c r="F39" s="43"/>
      <c r="G39" s="42"/>
      <c r="I39" t="s">
        <v>37</v>
      </c>
    </row>
    <row r="40" spans="1:9" ht="18.75" customHeight="1">
      <c r="A40" s="3" t="s">
        <v>88</v>
      </c>
      <c r="B40" s="7" t="s">
        <v>76</v>
      </c>
      <c r="C40" s="25"/>
      <c r="D40" s="46"/>
      <c r="E40" s="38"/>
      <c r="F40" s="39"/>
      <c r="G40" s="38"/>
      <c r="I40" t="s">
        <v>38</v>
      </c>
    </row>
    <row r="41" spans="2:9" ht="18.75" customHeight="1">
      <c r="B41" s="7" t="s">
        <v>77</v>
      </c>
      <c r="C41" s="8"/>
      <c r="D41" s="7"/>
      <c r="E41" s="38"/>
      <c r="F41" s="39"/>
      <c r="G41" s="38"/>
      <c r="I41" t="s">
        <v>39</v>
      </c>
    </row>
    <row r="42" spans="2:9" ht="18.75" customHeight="1">
      <c r="B42" s="7" t="s">
        <v>139</v>
      </c>
      <c r="C42" s="8"/>
      <c r="D42" s="7"/>
      <c r="E42" s="15" t="s">
        <v>84</v>
      </c>
      <c r="F42" s="14"/>
      <c r="G42" s="15" t="s">
        <v>84</v>
      </c>
      <c r="I42" t="s">
        <v>40</v>
      </c>
    </row>
    <row r="43" spans="2:7" ht="18.75" customHeight="1">
      <c r="B43" s="7" t="s">
        <v>140</v>
      </c>
      <c r="C43" s="8"/>
      <c r="D43" s="7"/>
      <c r="E43" s="15" t="s">
        <v>84</v>
      </c>
      <c r="F43" s="14"/>
      <c r="G43" s="15" t="s">
        <v>84</v>
      </c>
    </row>
    <row r="44" spans="1:9" ht="18.75" customHeight="1">
      <c r="A44" s="3" t="s">
        <v>89</v>
      </c>
      <c r="B44" s="7" t="s">
        <v>138</v>
      </c>
      <c r="C44" s="8"/>
      <c r="D44" s="7"/>
      <c r="E44" s="38"/>
      <c r="F44" s="39"/>
      <c r="G44" s="38"/>
      <c r="I44" t="s">
        <v>41</v>
      </c>
    </row>
    <row r="45" spans="2:9" ht="57" customHeight="1">
      <c r="B45" s="7" t="s">
        <v>9</v>
      </c>
      <c r="C45" s="8"/>
      <c r="D45" s="7"/>
      <c r="E45" s="15"/>
      <c r="F45" s="14"/>
      <c r="G45" s="15"/>
      <c r="I45" t="s">
        <v>42</v>
      </c>
    </row>
    <row r="46" ht="6.75" customHeight="1">
      <c r="I46" t="s">
        <v>50</v>
      </c>
    </row>
    <row r="47" spans="2:9" ht="13.5">
      <c r="B47" s="57" t="s">
        <v>146</v>
      </c>
      <c r="C47" s="57"/>
      <c r="D47" s="57"/>
      <c r="E47" s="57"/>
      <c r="F47" s="57"/>
      <c r="G47" s="57"/>
      <c r="I47" t="s">
        <v>43</v>
      </c>
    </row>
    <row r="48" ht="13.5">
      <c r="I48" t="s">
        <v>44</v>
      </c>
    </row>
    <row r="49" ht="13.5">
      <c r="I49" t="s">
        <v>45</v>
      </c>
    </row>
    <row r="50" spans="9:10" ht="13.5">
      <c r="I50" t="s">
        <v>46</v>
      </c>
      <c r="J50" t="s">
        <v>48</v>
      </c>
    </row>
    <row r="51" spans="9:10" ht="13.5">
      <c r="I51" t="s">
        <v>47</v>
      </c>
      <c r="J51" t="s">
        <v>49</v>
      </c>
    </row>
    <row r="52" ht="13.5">
      <c r="I52" t="s">
        <v>45</v>
      </c>
    </row>
  </sheetData>
  <sheetProtection/>
  <mergeCells count="30">
    <mergeCell ref="B11:C11"/>
    <mergeCell ref="D17:E17"/>
    <mergeCell ref="F17:G17"/>
    <mergeCell ref="D18:E18"/>
    <mergeCell ref="E2:G2"/>
    <mergeCell ref="E3:G3"/>
    <mergeCell ref="E4:G4"/>
    <mergeCell ref="E5:G5"/>
    <mergeCell ref="E9:G9"/>
    <mergeCell ref="E12:G12"/>
    <mergeCell ref="E13:G13"/>
    <mergeCell ref="E6:G6"/>
    <mergeCell ref="E7:G7"/>
    <mergeCell ref="E8:G8"/>
    <mergeCell ref="E10:G11"/>
    <mergeCell ref="E14:G14"/>
    <mergeCell ref="E27:E28"/>
    <mergeCell ref="G27:G28"/>
    <mergeCell ref="D15:E15"/>
    <mergeCell ref="F15:G15"/>
    <mergeCell ref="D16:E16"/>
    <mergeCell ref="F16:G16"/>
    <mergeCell ref="F18:G18"/>
    <mergeCell ref="B47:G47"/>
    <mergeCell ref="D38:E38"/>
    <mergeCell ref="F38:G38"/>
    <mergeCell ref="B34:C34"/>
    <mergeCell ref="E29:E30"/>
    <mergeCell ref="G29:G30"/>
    <mergeCell ref="B32:C32"/>
  </mergeCells>
  <dataValidations count="11">
    <dataValidation type="list" allowBlank="1" showInputMessage="1" showErrorMessage="1" sqref="E14:G14 E12:G12">
      <formula1>$I$7:$I$9</formula1>
    </dataValidation>
    <dataValidation type="list" allowBlank="1" showInputMessage="1" showErrorMessage="1" sqref="E44:G44 E41:G41">
      <formula1>$I$12:$I$13</formula1>
    </dataValidation>
    <dataValidation type="list" allowBlank="1" showInputMessage="1" showErrorMessage="1" sqref="E35:G35">
      <formula1>$I$35:$I$37</formula1>
    </dataValidation>
    <dataValidation type="list" allowBlank="1" showInputMessage="1" showErrorMessage="1" sqref="E36:G36">
      <formula1>$I$38:$I$49</formula1>
    </dataValidation>
    <dataValidation type="list" allowBlank="1" showInputMessage="1" showErrorMessage="1" sqref="E39:G39">
      <formula1>$I$50:$I$52</formula1>
    </dataValidation>
    <dataValidation type="list" allowBlank="1" showInputMessage="1" showErrorMessage="1" sqref="E40:G40">
      <formula1>$J$50:$J$51</formula1>
    </dataValidation>
    <dataValidation type="list" allowBlank="1" showInputMessage="1" showErrorMessage="1" sqref="E13:G13">
      <formula1>$I$15:$I$16</formula1>
    </dataValidation>
    <dataValidation type="list" allowBlank="1" showInputMessage="1" showErrorMessage="1" sqref="E7:G7">
      <formula1>$I$2:$I$3</formula1>
    </dataValidation>
    <dataValidation type="list" allowBlank="1" showInputMessage="1" showErrorMessage="1" sqref="E19 G19">
      <formula1>$I$18:$I$27</formula1>
    </dataValidation>
    <dataValidation type="list" allowBlank="1" showInputMessage="1" showErrorMessage="1" sqref="E23 G23">
      <formula1>IF(E21="該当する",該当する場合,IF(E21="該当しない",該当しない場合))</formula1>
    </dataValidation>
    <dataValidation type="list" allowBlank="1" showInputMessage="1" showErrorMessage="1" sqref="E21 G21">
      <formula1>IF(E19&lt;&gt;"高圧ガス",該当しない,IF(E19="高圧ガス",該当する))</formula1>
    </dataValidation>
  </dataValidations>
  <printOptions/>
  <pageMargins left="0.7874015748031497" right="0.1968503937007874" top="0.27" bottom="0.52" header="0.2" footer="0.2"/>
  <pageSetup cellComments="asDisplayed" fitToHeight="1" fitToWidth="1" horizontalDpi="600" verticalDpi="600" orientation="portrait" paperSize="9" scale="94" r:id="rId3"/>
  <ignoredErrors>
    <ignoredError sqref="F22" formula="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
      <selection activeCell="L8" sqref="L8"/>
    </sheetView>
  </sheetViews>
  <sheetFormatPr defaultColWidth="9.00390625" defaultRowHeight="13.5"/>
  <cols>
    <col min="1" max="1" width="4.875" style="3" customWidth="1"/>
    <col min="2" max="2" width="26.00390625" style="0" customWidth="1"/>
    <col min="3" max="3" width="4.875" style="0" customWidth="1"/>
    <col min="4" max="4" width="23.125" style="0" customWidth="1"/>
    <col min="5" max="5" width="24.25390625" style="0" customWidth="1"/>
    <col min="7" max="7" width="9.875" style="0" hidden="1" customWidth="1"/>
    <col min="8" max="10" width="0" style="0" hidden="1" customWidth="1"/>
  </cols>
  <sheetData>
    <row r="1" spans="2:3" ht="30.75" customHeight="1">
      <c r="B1" s="2" t="s">
        <v>53</v>
      </c>
      <c r="C1" s="2"/>
    </row>
    <row r="2" spans="1:7" ht="18.75" customHeight="1">
      <c r="A2" s="3" t="s">
        <v>88</v>
      </c>
      <c r="B2" s="5" t="s">
        <v>10</v>
      </c>
      <c r="C2" s="6"/>
      <c r="D2" s="88" t="s">
        <v>95</v>
      </c>
      <c r="E2" s="88"/>
      <c r="F2" s="1"/>
      <c r="G2" t="s">
        <v>13</v>
      </c>
    </row>
    <row r="3" spans="1:7" ht="18.75" customHeight="1">
      <c r="A3" s="3" t="s">
        <v>88</v>
      </c>
      <c r="B3" s="7" t="s">
        <v>12</v>
      </c>
      <c r="C3" s="8"/>
      <c r="D3" s="88" t="s">
        <v>96</v>
      </c>
      <c r="E3" s="88"/>
      <c r="F3" s="1"/>
      <c r="G3" t="s">
        <v>14</v>
      </c>
    </row>
    <row r="4" spans="1:6" ht="18.75" customHeight="1">
      <c r="A4" s="3" t="s">
        <v>88</v>
      </c>
      <c r="B4" s="5" t="s">
        <v>103</v>
      </c>
      <c r="C4" s="6"/>
      <c r="D4" s="89" t="s">
        <v>104</v>
      </c>
      <c r="E4" s="90"/>
      <c r="F4" s="1"/>
    </row>
    <row r="5" spans="1:6" ht="18.75" customHeight="1">
      <c r="A5" s="3" t="s">
        <v>88</v>
      </c>
      <c r="B5" s="5" t="s">
        <v>105</v>
      </c>
      <c r="C5" s="6"/>
      <c r="D5" s="89" t="s">
        <v>106</v>
      </c>
      <c r="E5" s="89"/>
      <c r="F5" s="1"/>
    </row>
    <row r="6" spans="1:6" ht="18.75" customHeight="1">
      <c r="A6" s="3" t="s">
        <v>88</v>
      </c>
      <c r="B6" s="5" t="s">
        <v>107</v>
      </c>
      <c r="C6" s="6"/>
      <c r="D6" s="91" t="s">
        <v>108</v>
      </c>
      <c r="E6" s="90"/>
      <c r="F6" s="1"/>
    </row>
    <row r="7" spans="1:7" ht="18.75" customHeight="1">
      <c r="A7" s="3" t="s">
        <v>88</v>
      </c>
      <c r="B7" s="5" t="s">
        <v>51</v>
      </c>
      <c r="C7" s="6"/>
      <c r="D7" s="89" t="s">
        <v>14</v>
      </c>
      <c r="E7" s="89"/>
      <c r="F7" s="1"/>
      <c r="G7" t="s">
        <v>16</v>
      </c>
    </row>
    <row r="8" spans="2:7" ht="18.75" customHeight="1">
      <c r="B8" s="5" t="s">
        <v>52</v>
      </c>
      <c r="C8" s="6"/>
      <c r="D8" s="92">
        <v>41640</v>
      </c>
      <c r="E8" s="89"/>
      <c r="F8" s="1"/>
      <c r="G8" t="s">
        <v>87</v>
      </c>
    </row>
    <row r="9" spans="2:7" ht="18.75" customHeight="1">
      <c r="B9" s="7" t="s">
        <v>0</v>
      </c>
      <c r="C9" s="8"/>
      <c r="D9" s="93" t="s">
        <v>109</v>
      </c>
      <c r="E9" s="94"/>
      <c r="F9" s="1"/>
      <c r="G9" t="s">
        <v>17</v>
      </c>
    </row>
    <row r="10" spans="2:6" ht="18.75" customHeight="1">
      <c r="B10" s="11" t="s">
        <v>1</v>
      </c>
      <c r="C10" s="12"/>
      <c r="D10" s="93" t="s">
        <v>97</v>
      </c>
      <c r="E10" s="93"/>
      <c r="F10" s="1"/>
    </row>
    <row r="11" spans="2:6" ht="28.5" customHeight="1">
      <c r="B11" s="82" t="s">
        <v>2</v>
      </c>
      <c r="C11" s="83"/>
      <c r="D11" s="93" t="s">
        <v>98</v>
      </c>
      <c r="E11" s="93"/>
      <c r="F11" s="1"/>
    </row>
    <row r="12" spans="2:7" ht="18.75" customHeight="1">
      <c r="B12" s="7" t="s">
        <v>3</v>
      </c>
      <c r="C12" s="8"/>
      <c r="D12" s="93" t="s">
        <v>87</v>
      </c>
      <c r="E12" s="93"/>
      <c r="F12" s="1"/>
      <c r="G12" t="s">
        <v>18</v>
      </c>
    </row>
    <row r="13" spans="1:7" ht="18.75" customHeight="1">
      <c r="A13" s="3" t="s">
        <v>88</v>
      </c>
      <c r="B13" s="7" t="s">
        <v>110</v>
      </c>
      <c r="C13" s="8"/>
      <c r="D13" s="89" t="s">
        <v>20</v>
      </c>
      <c r="E13" s="89"/>
      <c r="G13" t="s">
        <v>19</v>
      </c>
    </row>
    <row r="14" spans="2:6" ht="18.75" customHeight="1">
      <c r="B14" s="7" t="s">
        <v>111</v>
      </c>
      <c r="C14" s="8"/>
      <c r="D14" s="93" t="s">
        <v>16</v>
      </c>
      <c r="E14" s="93"/>
      <c r="F14" s="1"/>
    </row>
    <row r="15" spans="2:7" ht="15" customHeight="1">
      <c r="B15" s="16" t="s">
        <v>4</v>
      </c>
      <c r="C15" s="17"/>
      <c r="D15" s="47">
        <v>1</v>
      </c>
      <c r="E15" s="47">
        <v>2</v>
      </c>
      <c r="F15" s="1"/>
      <c r="G15" t="s">
        <v>20</v>
      </c>
    </row>
    <row r="16" spans="1:7" ht="18.75" customHeight="1">
      <c r="A16" s="3" t="s">
        <v>88</v>
      </c>
      <c r="B16" s="7" t="s">
        <v>60</v>
      </c>
      <c r="C16" s="8"/>
      <c r="D16" s="49">
        <v>1</v>
      </c>
      <c r="E16" s="49">
        <v>3</v>
      </c>
      <c r="F16" s="1"/>
      <c r="G16" t="s">
        <v>21</v>
      </c>
    </row>
    <row r="17" spans="2:6" ht="18.75" customHeight="1">
      <c r="B17" s="7" t="s">
        <v>112</v>
      </c>
      <c r="C17" s="8"/>
      <c r="D17" s="48"/>
      <c r="E17" s="48"/>
      <c r="F17" s="1"/>
    </row>
    <row r="18" spans="2:7" ht="18.75" customHeight="1">
      <c r="B18" s="7" t="s">
        <v>62</v>
      </c>
      <c r="C18" s="8"/>
      <c r="D18" s="48"/>
      <c r="E18" s="48"/>
      <c r="F18" s="1"/>
      <c r="G18" t="s">
        <v>22</v>
      </c>
    </row>
    <row r="19" spans="1:7" ht="18.75" customHeight="1">
      <c r="A19" s="3" t="s">
        <v>88</v>
      </c>
      <c r="B19" s="7" t="s">
        <v>134</v>
      </c>
      <c r="C19" s="8"/>
      <c r="D19" s="50" t="s">
        <v>22</v>
      </c>
      <c r="E19" s="50" t="s">
        <v>90</v>
      </c>
      <c r="F19" s="1"/>
      <c r="G19" t="s">
        <v>23</v>
      </c>
    </row>
    <row r="20" spans="1:7" ht="18.75" customHeight="1">
      <c r="A20" s="3" t="s">
        <v>89</v>
      </c>
      <c r="B20" s="7" t="s">
        <v>135</v>
      </c>
      <c r="C20" s="8"/>
      <c r="D20" s="50" t="s">
        <v>32</v>
      </c>
      <c r="E20" s="51"/>
      <c r="F20" s="1"/>
      <c r="G20" t="s">
        <v>24</v>
      </c>
    </row>
    <row r="21" spans="1:6" ht="18.75" customHeight="1">
      <c r="A21" s="3" t="s">
        <v>88</v>
      </c>
      <c r="B21" s="7" t="s">
        <v>136</v>
      </c>
      <c r="C21" s="8"/>
      <c r="D21" s="50" t="s">
        <v>18</v>
      </c>
      <c r="E21" s="50" t="s">
        <v>19</v>
      </c>
      <c r="F21" s="1"/>
    </row>
    <row r="22" spans="2:7" ht="18.75" customHeight="1">
      <c r="B22" s="7" t="s">
        <v>63</v>
      </c>
      <c r="C22" s="8"/>
      <c r="D22" s="52" t="s">
        <v>113</v>
      </c>
      <c r="E22" s="48" t="s">
        <v>114</v>
      </c>
      <c r="F22" s="1"/>
      <c r="G22" t="s">
        <v>25</v>
      </c>
    </row>
    <row r="23" spans="1:7" ht="18.75" customHeight="1">
      <c r="A23" s="3" t="s">
        <v>88</v>
      </c>
      <c r="B23" s="7" t="s">
        <v>64</v>
      </c>
      <c r="C23" s="8"/>
      <c r="D23" s="52" t="s">
        <v>115</v>
      </c>
      <c r="E23" s="48" t="s">
        <v>116</v>
      </c>
      <c r="F23" s="1"/>
      <c r="G23" t="s">
        <v>26</v>
      </c>
    </row>
    <row r="24" spans="1:7" ht="18.75" customHeight="1">
      <c r="A24" s="3" t="s">
        <v>88</v>
      </c>
      <c r="B24" s="7" t="s">
        <v>65</v>
      </c>
      <c r="C24" s="8"/>
      <c r="D24" s="48" t="s">
        <v>117</v>
      </c>
      <c r="E24" s="53" t="s">
        <v>118</v>
      </c>
      <c r="F24" s="1"/>
      <c r="G24" t="s">
        <v>27</v>
      </c>
    </row>
    <row r="25" spans="2:7" ht="18.75" customHeight="1">
      <c r="B25" s="18" t="s">
        <v>119</v>
      </c>
      <c r="C25" s="19"/>
      <c r="D25" s="94" t="s">
        <v>120</v>
      </c>
      <c r="E25" s="94" t="s">
        <v>121</v>
      </c>
      <c r="F25" s="1"/>
      <c r="G25" t="s">
        <v>28</v>
      </c>
    </row>
    <row r="26" spans="1:7" ht="12" customHeight="1">
      <c r="A26" s="3" t="s">
        <v>88</v>
      </c>
      <c r="B26" s="22" t="s">
        <v>122</v>
      </c>
      <c r="C26" s="23"/>
      <c r="D26" s="94"/>
      <c r="E26" s="94"/>
      <c r="G26" t="s">
        <v>29</v>
      </c>
    </row>
    <row r="27" spans="2:7" ht="18.75" customHeight="1">
      <c r="B27" s="18" t="s">
        <v>68</v>
      </c>
      <c r="C27" s="19"/>
      <c r="D27" s="94" t="s">
        <v>5</v>
      </c>
      <c r="E27" s="94" t="s">
        <v>5</v>
      </c>
      <c r="G27" t="s">
        <v>30</v>
      </c>
    </row>
    <row r="28" spans="2:7" ht="12" customHeight="1">
      <c r="B28" s="22" t="s">
        <v>6</v>
      </c>
      <c r="C28" s="23"/>
      <c r="D28" s="94"/>
      <c r="E28" s="94"/>
      <c r="G28" t="s">
        <v>31</v>
      </c>
    </row>
    <row r="29" spans="2:5" ht="18.75" customHeight="1">
      <c r="B29" s="18" t="s">
        <v>69</v>
      </c>
      <c r="C29" s="19"/>
      <c r="D29" s="48" t="s">
        <v>123</v>
      </c>
      <c r="E29" s="48" t="s">
        <v>124</v>
      </c>
    </row>
    <row r="30" spans="1:7" ht="24" customHeight="1">
      <c r="A30" s="3" t="s">
        <v>89</v>
      </c>
      <c r="B30" s="64" t="s">
        <v>137</v>
      </c>
      <c r="C30" s="65"/>
      <c r="D30" s="48" t="s">
        <v>8</v>
      </c>
      <c r="E30" s="48" t="s">
        <v>8</v>
      </c>
      <c r="G30" t="s">
        <v>32</v>
      </c>
    </row>
    <row r="31" spans="1:7" ht="18.75" customHeight="1">
      <c r="A31" s="3" t="s">
        <v>88</v>
      </c>
      <c r="B31" s="7" t="s">
        <v>70</v>
      </c>
      <c r="C31" s="8"/>
      <c r="D31" s="49" t="s">
        <v>125</v>
      </c>
      <c r="E31" s="49" t="s">
        <v>126</v>
      </c>
      <c r="G31" t="s">
        <v>33</v>
      </c>
    </row>
    <row r="32" spans="2:5" ht="18.75" customHeight="1">
      <c r="B32" s="60" t="s">
        <v>71</v>
      </c>
      <c r="C32" s="61"/>
      <c r="D32" s="54"/>
      <c r="E32" s="54"/>
    </row>
    <row r="33" spans="2:10" ht="18.75" customHeight="1">
      <c r="B33" s="7" t="s">
        <v>72</v>
      </c>
      <c r="C33" s="8"/>
      <c r="D33" s="55"/>
      <c r="E33" s="55"/>
      <c r="G33" t="s">
        <v>34</v>
      </c>
      <c r="J33">
        <v>123</v>
      </c>
    </row>
    <row r="34" spans="1:7" ht="18.75" customHeight="1">
      <c r="A34" s="3" t="s">
        <v>88</v>
      </c>
      <c r="B34" s="7" t="s">
        <v>73</v>
      </c>
      <c r="C34" s="8"/>
      <c r="D34" s="50" t="s">
        <v>91</v>
      </c>
      <c r="E34" s="50" t="s">
        <v>92</v>
      </c>
      <c r="G34" t="s">
        <v>35</v>
      </c>
    </row>
    <row r="35" spans="1:7" ht="17.25" customHeight="1">
      <c r="A35" s="4"/>
      <c r="B35" s="7" t="s">
        <v>74</v>
      </c>
      <c r="C35" s="8"/>
      <c r="D35" s="54"/>
      <c r="E35" s="54"/>
      <c r="G35" t="s">
        <v>85</v>
      </c>
    </row>
    <row r="36" spans="1:7" ht="18.75" customHeight="1">
      <c r="A36" s="4"/>
      <c r="B36" s="7" t="s">
        <v>127</v>
      </c>
      <c r="C36" s="25" t="s">
        <v>54</v>
      </c>
      <c r="D36" s="51" t="s">
        <v>128</v>
      </c>
      <c r="E36" s="51" t="s">
        <v>83</v>
      </c>
      <c r="G36" t="s">
        <v>129</v>
      </c>
    </row>
    <row r="37" spans="1:7" ht="18.75" customHeight="1">
      <c r="A37" s="3" t="s">
        <v>88</v>
      </c>
      <c r="B37" s="7" t="s">
        <v>130</v>
      </c>
      <c r="C37" s="25" t="s">
        <v>54</v>
      </c>
      <c r="D37" s="50" t="s">
        <v>47</v>
      </c>
      <c r="E37" s="50" t="s">
        <v>46</v>
      </c>
      <c r="G37" t="s">
        <v>131</v>
      </c>
    </row>
    <row r="38" spans="1:7" ht="18.75" customHeight="1">
      <c r="A38" s="3" t="s">
        <v>88</v>
      </c>
      <c r="B38" s="7" t="s">
        <v>76</v>
      </c>
      <c r="C38" s="25" t="s">
        <v>54</v>
      </c>
      <c r="D38" s="50" t="s">
        <v>93</v>
      </c>
      <c r="E38" s="50" t="s">
        <v>94</v>
      </c>
      <c r="G38" t="s">
        <v>132</v>
      </c>
    </row>
    <row r="39" spans="2:7" ht="18.75" customHeight="1">
      <c r="B39" s="7" t="s">
        <v>77</v>
      </c>
      <c r="C39" s="8"/>
      <c r="D39" s="51"/>
      <c r="E39" s="51"/>
      <c r="G39" t="s">
        <v>39</v>
      </c>
    </row>
    <row r="40" spans="2:7" ht="18.75" customHeight="1">
      <c r="B40" s="7" t="s">
        <v>139</v>
      </c>
      <c r="C40" s="8"/>
      <c r="D40" s="48" t="s">
        <v>133</v>
      </c>
      <c r="E40" s="48" t="s">
        <v>133</v>
      </c>
      <c r="G40" t="s">
        <v>40</v>
      </c>
    </row>
    <row r="41" spans="2:5" ht="18.75" customHeight="1">
      <c r="B41" s="7" t="s">
        <v>140</v>
      </c>
      <c r="C41" s="8"/>
      <c r="D41" s="48" t="s">
        <v>84</v>
      </c>
      <c r="E41" s="48" t="s">
        <v>84</v>
      </c>
    </row>
    <row r="42" spans="1:7" ht="18.75" customHeight="1">
      <c r="A42" s="3" t="s">
        <v>89</v>
      </c>
      <c r="B42" s="7" t="s">
        <v>138</v>
      </c>
      <c r="C42" s="8"/>
      <c r="D42" s="50" t="s">
        <v>18</v>
      </c>
      <c r="E42" s="50" t="s">
        <v>19</v>
      </c>
      <c r="G42" t="s">
        <v>41</v>
      </c>
    </row>
    <row r="43" spans="2:7" ht="57" customHeight="1">
      <c r="B43" s="7" t="s">
        <v>9</v>
      </c>
      <c r="C43" s="8"/>
      <c r="D43" s="48"/>
      <c r="E43" s="48"/>
      <c r="G43" t="s">
        <v>42</v>
      </c>
    </row>
    <row r="44" ht="6.75" customHeight="1">
      <c r="G44" t="s">
        <v>50</v>
      </c>
    </row>
    <row r="45" spans="2:7" ht="13.5">
      <c r="B45" s="57" t="s">
        <v>146</v>
      </c>
      <c r="C45" s="57"/>
      <c r="D45" s="57"/>
      <c r="E45" s="57"/>
      <c r="G45" t="s">
        <v>99</v>
      </c>
    </row>
    <row r="46" ht="13.5">
      <c r="G46" t="s">
        <v>100</v>
      </c>
    </row>
    <row r="47" ht="13.5">
      <c r="G47" t="s">
        <v>45</v>
      </c>
    </row>
    <row r="48" spans="7:8" ht="13.5">
      <c r="G48" t="s">
        <v>46</v>
      </c>
      <c r="H48" t="s">
        <v>101</v>
      </c>
    </row>
    <row r="49" spans="7:8" ht="13.5">
      <c r="G49" t="s">
        <v>47</v>
      </c>
      <c r="H49" t="s">
        <v>102</v>
      </c>
    </row>
    <row r="50" ht="13.5">
      <c r="G50" t="s">
        <v>45</v>
      </c>
    </row>
  </sheetData>
  <sheetProtection/>
  <mergeCells count="21">
    <mergeCell ref="B11:C11"/>
    <mergeCell ref="D12:E12"/>
    <mergeCell ref="B45:E45"/>
    <mergeCell ref="D27:D28"/>
    <mergeCell ref="B30:C30"/>
    <mergeCell ref="B32:C32"/>
    <mergeCell ref="E27:E28"/>
    <mergeCell ref="D9:E9"/>
    <mergeCell ref="D10:E10"/>
    <mergeCell ref="D11:E11"/>
    <mergeCell ref="D25:D26"/>
    <mergeCell ref="D7:E7"/>
    <mergeCell ref="E25:E26"/>
    <mergeCell ref="D13:E13"/>
    <mergeCell ref="D14:E14"/>
    <mergeCell ref="D2:E2"/>
    <mergeCell ref="D3:E3"/>
    <mergeCell ref="D4:E4"/>
    <mergeCell ref="D5:E5"/>
    <mergeCell ref="D6:E6"/>
    <mergeCell ref="D8:E8"/>
  </mergeCells>
  <dataValidations count="10">
    <dataValidation type="list" allowBlank="1" showInputMessage="1" showErrorMessage="1" sqref="D7:E7">
      <formula1>$G$2:$G$3</formula1>
    </dataValidation>
    <dataValidation type="list" allowBlank="1" showInputMessage="1" showErrorMessage="1" sqref="D13:E13">
      <formula1>$G$15:$G$16</formula1>
    </dataValidation>
    <dataValidation type="list" allowBlank="1" showInputMessage="1" showErrorMessage="1" sqref="D38:E38">
      <formula1>$H$48:$H$49</formula1>
    </dataValidation>
    <dataValidation type="list" allowBlank="1" showInputMessage="1" showErrorMessage="1" sqref="D37:E37">
      <formula1>$G$48:$G$50</formula1>
    </dataValidation>
    <dataValidation type="list" allowBlank="1" showInputMessage="1" showErrorMessage="1" sqref="D34:E34">
      <formula1>$G$36:$G$47</formula1>
    </dataValidation>
    <dataValidation type="list" allowBlank="1" showInputMessage="1" showErrorMessage="1" sqref="D33:E33">
      <formula1>$G$33:$G$35</formula1>
    </dataValidation>
    <dataValidation type="list" allowBlank="1" showInputMessage="1" showErrorMessage="1" sqref="D20:E20">
      <formula1>$G$30:$G$31</formula1>
    </dataValidation>
    <dataValidation type="list" allowBlank="1" showInputMessage="1" showErrorMessage="1" sqref="D19:E19">
      <formula1>$G$18:$G$28</formula1>
    </dataValidation>
    <dataValidation type="list" allowBlank="1" showInputMessage="1" showErrorMessage="1" sqref="D42:E42 D39:E39 D21:E21">
      <formula1>$G$12:$G$13</formula1>
    </dataValidation>
    <dataValidation type="list" allowBlank="1" showInputMessage="1" showErrorMessage="1" sqref="D14:E14 D12:E12">
      <formula1>$G$7:$G$9</formula1>
    </dataValidation>
  </dataValidations>
  <hyperlinks>
    <hyperlink ref="D6" r:id="rId1" display="ei@takei-asama.co.jp"/>
  </hyperlinks>
  <printOptions/>
  <pageMargins left="0.89" right="0.48" top="0.34" bottom="0.48" header="0.2" footer="0.23"/>
  <pageSetup fitToHeight="1" fitToWidth="1" horizontalDpi="600" verticalDpi="600" orientation="portrait" paperSize="9" scale="98"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takeiseisakusyo</dc:creator>
  <cp:keywords/>
  <dc:description/>
  <cp:lastModifiedBy>takeiseisakusyo</cp:lastModifiedBy>
  <cp:lastPrinted>2014-04-09T05:07:26Z</cp:lastPrinted>
  <dcterms:created xsi:type="dcterms:W3CDTF">2013-11-11T06:18:23Z</dcterms:created>
  <dcterms:modified xsi:type="dcterms:W3CDTF">2014-04-09T07:29:12Z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